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sabokseir\Desktop\کارورزی خانواده 1405\"/>
    </mc:Choice>
  </mc:AlternateContent>
  <bookViews>
    <workbookView xWindow="0" yWindow="0" windowWidth="24000" windowHeight="963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2" l="1"/>
  <c r="A33" i="2"/>
  <c r="A31" i="2"/>
  <c r="A28" i="2"/>
  <c r="A27" i="2"/>
  <c r="A25" i="2"/>
  <c r="A24" i="2"/>
  <c r="A22" i="2"/>
  <c r="A21" i="2"/>
  <c r="A19" i="2"/>
  <c r="A18" i="2"/>
  <c r="A15" i="2"/>
  <c r="A11" i="2"/>
  <c r="A9" i="2"/>
  <c r="A7" i="2"/>
  <c r="A5" i="2"/>
  <c r="A3" i="2"/>
  <c r="D34" i="1" l="1"/>
  <c r="A34" i="1"/>
  <c r="D33" i="1"/>
  <c r="A33" i="1"/>
  <c r="D31" i="1"/>
  <c r="A31" i="1"/>
  <c r="A30" i="1"/>
  <c r="D28" i="1"/>
  <c r="A28" i="1"/>
  <c r="D27" i="1"/>
  <c r="A27" i="1"/>
  <c r="D25" i="1"/>
  <c r="D24" i="1"/>
  <c r="A24" i="1"/>
  <c r="D22" i="1"/>
  <c r="A22" i="1"/>
  <c r="D21" i="1"/>
  <c r="A21" i="1"/>
  <c r="D19" i="1"/>
  <c r="A19" i="1"/>
  <c r="D18" i="1"/>
  <c r="A16" i="1"/>
  <c r="D15" i="1"/>
  <c r="A15" i="1"/>
  <c r="A13" i="1"/>
  <c r="A12" i="1"/>
  <c r="D11" i="1"/>
  <c r="A11" i="1"/>
  <c r="D9" i="1"/>
  <c r="A9" i="1"/>
  <c r="A8" i="1"/>
  <c r="D7" i="1"/>
  <c r="A7" i="1"/>
  <c r="D5" i="1"/>
  <c r="A5" i="1"/>
  <c r="A4" i="1"/>
  <c r="D3" i="1"/>
  <c r="A3" i="1"/>
</calcChain>
</file>

<file path=xl/sharedStrings.xml><?xml version="1.0" encoding="utf-8"?>
<sst xmlns="http://schemas.openxmlformats.org/spreadsheetml/2006/main" count="171" uniqueCount="105">
  <si>
    <t>اردیبهشت</t>
  </si>
  <si>
    <t>پزشکی اجتماعی تراب</t>
  </si>
  <si>
    <t>کوثر</t>
  </si>
  <si>
    <t xml:space="preserve">اوجاقی </t>
  </si>
  <si>
    <t>بهار</t>
  </si>
  <si>
    <t>فاطمه</t>
  </si>
  <si>
    <t>چهرقانی</t>
  </si>
  <si>
    <t>زهرا</t>
  </si>
  <si>
    <t>کیانی تبار</t>
  </si>
  <si>
    <t>کیانا</t>
  </si>
  <si>
    <t>غفوریان</t>
  </si>
  <si>
    <t>علی</t>
  </si>
  <si>
    <t>ثمین</t>
  </si>
  <si>
    <t>محبی نژادوطن</t>
  </si>
  <si>
    <t>یکتا سادات</t>
  </si>
  <si>
    <t>میرعابدینی</t>
  </si>
  <si>
    <t>سپهر</t>
  </si>
  <si>
    <t>ریسمان کارزاده</t>
  </si>
  <si>
    <t>حسنا</t>
  </si>
  <si>
    <t>شاکری</t>
  </si>
  <si>
    <t>فرخیان</t>
  </si>
  <si>
    <t>علیرضا</t>
  </si>
  <si>
    <t xml:space="preserve">گوهری </t>
  </si>
  <si>
    <t>نرگس</t>
  </si>
  <si>
    <t>کردی</t>
  </si>
  <si>
    <t>وحید</t>
  </si>
  <si>
    <t>حسن زاد</t>
  </si>
  <si>
    <t>پزشکی اجتماعی خواجه نوری</t>
  </si>
  <si>
    <t>رافت</t>
  </si>
  <si>
    <t>ساغر</t>
  </si>
  <si>
    <t>سالاری</t>
  </si>
  <si>
    <t>احمدرضا</t>
  </si>
  <si>
    <t>رحیمی</t>
  </si>
  <si>
    <t>ابوالفضل</t>
  </si>
  <si>
    <t>بابائی</t>
  </si>
  <si>
    <t>آرمان</t>
  </si>
  <si>
    <t>پویا</t>
  </si>
  <si>
    <t>پرهیزکار</t>
  </si>
  <si>
    <t>هومان</t>
  </si>
  <si>
    <t>حاجیونی</t>
  </si>
  <si>
    <t>محمد مهدی</t>
  </si>
  <si>
    <t>سیفی</t>
  </si>
  <si>
    <t>حسین</t>
  </si>
  <si>
    <t>عزآبادی</t>
  </si>
  <si>
    <t>پزشکی اجتماعی صلواتی</t>
  </si>
  <si>
    <t>یکه فلاح</t>
  </si>
  <si>
    <t xml:space="preserve">محمدی </t>
  </si>
  <si>
    <t>حنان</t>
  </si>
  <si>
    <t>بنی هاشم</t>
  </si>
  <si>
    <t>بتینا</t>
  </si>
  <si>
    <t>دشتی</t>
  </si>
  <si>
    <t>کاظمی فرزقی</t>
  </si>
  <si>
    <t>حجت</t>
  </si>
  <si>
    <t>رسول پورنادینلوئی</t>
  </si>
  <si>
    <t>مینا</t>
  </si>
  <si>
    <t>فانی</t>
  </si>
  <si>
    <t>پزشکی اجتماعی دگمه چی</t>
  </si>
  <si>
    <t>پگاه</t>
  </si>
  <si>
    <t>طاهری خواه</t>
  </si>
  <si>
    <t>سیدمحمد</t>
  </si>
  <si>
    <t>صدرعاملی</t>
  </si>
  <si>
    <t>مریم</t>
  </si>
  <si>
    <t>غفوری</t>
  </si>
  <si>
    <t>روان خواه</t>
  </si>
  <si>
    <t>عشرتی ملکی</t>
  </si>
  <si>
    <t xml:space="preserve">بهنام </t>
  </si>
  <si>
    <t>پزشکی اجتماعی ازگل</t>
  </si>
  <si>
    <t>سیده ریحانه</t>
  </si>
  <si>
    <t>صدر</t>
  </si>
  <si>
    <t>اکبری</t>
  </si>
  <si>
    <t>نوری</t>
  </si>
  <si>
    <t>پزشکی اجتماعی شیبانی</t>
  </si>
  <si>
    <t>پریا</t>
  </si>
  <si>
    <t>مظفری کمش تپه</t>
  </si>
  <si>
    <t>ایمان</t>
  </si>
  <si>
    <t>رازقیان</t>
  </si>
  <si>
    <t>یاسمین</t>
  </si>
  <si>
    <t>اسماعیلیان</t>
  </si>
  <si>
    <t>پزشکی اجتماعی چیذر</t>
  </si>
  <si>
    <t>سیدامیرحسین</t>
  </si>
  <si>
    <t>خضرنیا</t>
  </si>
  <si>
    <t>حسن</t>
  </si>
  <si>
    <t>وفایی زاده</t>
  </si>
  <si>
    <t>مصطفی</t>
  </si>
  <si>
    <t>کارگربلداجی</t>
  </si>
  <si>
    <t>فرهنگ</t>
  </si>
  <si>
    <t>رحمان پور</t>
  </si>
  <si>
    <t>پرهام</t>
  </si>
  <si>
    <t>قبادی</t>
  </si>
  <si>
    <t xml:space="preserve">گل سرخ </t>
  </si>
  <si>
    <t>پزشکی اجتماعی چهارده معصوم</t>
  </si>
  <si>
    <t>پزشکی اجتماعی رقیه</t>
  </si>
  <si>
    <t>پزشکی اجتماعی شهید جعفری</t>
  </si>
  <si>
    <t xml:space="preserve">فروردین </t>
  </si>
  <si>
    <t>اردیبهشت - پزشکی خانواده</t>
  </si>
  <si>
    <t xml:space="preserve"> تراب</t>
  </si>
  <si>
    <t xml:space="preserve"> خواجه نوری</t>
  </si>
  <si>
    <t>صلواتی</t>
  </si>
  <si>
    <t>دگمه چی</t>
  </si>
  <si>
    <t xml:space="preserve"> ازگل</t>
  </si>
  <si>
    <t xml:space="preserve"> شیبانی</t>
  </si>
  <si>
    <t xml:space="preserve"> چیذر</t>
  </si>
  <si>
    <t xml:space="preserve"> چهارده معصوم</t>
  </si>
  <si>
    <t>حضرت رقیه</t>
  </si>
  <si>
    <t xml:space="preserve"> شهید جعفری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</si>
</sst>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0"/>
      <name val="B Nazanin"/>
      <charset val="178"/>
    </font>
    <font>
      <b/>
      <sz val="14"/>
      <color theme="1"/>
      <name val="B Nazanin"/>
      <charset val="178"/>
    </font>
    <font>
      <b/>
      <sz val="14"/>
      <color rgb="FF333333"/>
      <name val="B Nazanin"/>
      <charset val="178"/>
    </font>
    <font>
      <b/>
      <sz val="12"/>
      <color theme="1"/>
      <name val="B Nazanin"/>
      <charset val="178"/>
    </font>
    <font>
      <b/>
      <sz val="12"/>
      <color rgb="FF333333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5" borderId="2" xfId="0" applyFont="1" applyFill="1" applyBorder="1"/>
    <xf numFmtId="0" fontId="2" fillId="6" borderId="0" xfId="0" applyFont="1" applyFill="1"/>
    <xf numFmtId="0" fontId="2" fillId="6" borderId="1" xfId="0" applyFont="1" applyFill="1" applyBorder="1"/>
    <xf numFmtId="0" fontId="2" fillId="0" borderId="0" xfId="0" applyFont="1"/>
    <xf numFmtId="0" fontId="2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0" fontId="5" fillId="5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7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4" fillId="5" borderId="1" xfId="0" applyFon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rightToLeft="1" zoomScale="60" workbookViewId="0">
      <selection activeCell="D3" sqref="D1:F1048576"/>
    </sheetView>
  </sheetViews>
  <sheetFormatPr defaultRowHeight="24" x14ac:dyDescent="0.6"/>
  <cols>
    <col min="1" max="1" width="22.85546875" style="8" customWidth="1"/>
    <col min="2" max="2" width="17.28515625" style="4" customWidth="1"/>
    <col min="3" max="3" width="34.85546875" style="4" customWidth="1"/>
    <col min="4" max="4" width="20.42578125" style="8" customWidth="1"/>
    <col min="5" max="5" width="19.5703125" style="4" customWidth="1"/>
    <col min="6" max="6" width="37.42578125" style="4" customWidth="1"/>
  </cols>
  <sheetData>
    <row r="1" spans="1:6" x14ac:dyDescent="0.6">
      <c r="A1" s="11" t="s">
        <v>93</v>
      </c>
      <c r="B1" s="11"/>
      <c r="C1" s="11"/>
      <c r="D1" s="12" t="s">
        <v>0</v>
      </c>
      <c r="E1" s="12"/>
      <c r="F1" s="12"/>
    </row>
    <row r="2" spans="1:6" x14ac:dyDescent="0.6">
      <c r="A2" s="10" t="s">
        <v>1</v>
      </c>
      <c r="B2" s="10"/>
      <c r="C2" s="10"/>
      <c r="D2" s="10" t="s">
        <v>1</v>
      </c>
      <c r="E2" s="10"/>
      <c r="F2" s="10"/>
    </row>
    <row r="3" spans="1:6" x14ac:dyDescent="0.6">
      <c r="A3" s="5" t="str">
        <f>"984315009"</f>
        <v>984315009</v>
      </c>
      <c r="B3" s="1" t="s">
        <v>5</v>
      </c>
      <c r="C3" s="1" t="s">
        <v>6</v>
      </c>
      <c r="D3" s="5" t="str">
        <f>"984315039"</f>
        <v>984315039</v>
      </c>
      <c r="E3" s="1" t="s">
        <v>9</v>
      </c>
      <c r="F3" s="1" t="s">
        <v>10</v>
      </c>
    </row>
    <row r="4" spans="1:6" x14ac:dyDescent="0.6">
      <c r="A4" s="5" t="str">
        <f>"984315045"</f>
        <v>984315045</v>
      </c>
      <c r="B4" s="1" t="s">
        <v>12</v>
      </c>
      <c r="C4" s="1" t="s">
        <v>13</v>
      </c>
      <c r="D4" s="5">
        <v>984315502</v>
      </c>
      <c r="E4" s="1" t="s">
        <v>14</v>
      </c>
      <c r="F4" s="1" t="s">
        <v>15</v>
      </c>
    </row>
    <row r="5" spans="1:6" x14ac:dyDescent="0.6">
      <c r="A5" s="5" t="str">
        <f>"982315056"</f>
        <v>982315056</v>
      </c>
      <c r="B5" s="1" t="s">
        <v>5</v>
      </c>
      <c r="C5" s="1" t="s">
        <v>20</v>
      </c>
      <c r="D5" s="5" t="str">
        <f>"982315515"</f>
        <v>982315515</v>
      </c>
      <c r="E5" s="1" t="s">
        <v>5</v>
      </c>
      <c r="F5" s="1" t="s">
        <v>22</v>
      </c>
    </row>
    <row r="6" spans="1:6" x14ac:dyDescent="0.6">
      <c r="A6" s="10" t="s">
        <v>27</v>
      </c>
      <c r="B6" s="10"/>
      <c r="C6" s="10"/>
      <c r="D6" s="10" t="s">
        <v>27</v>
      </c>
      <c r="E6" s="10"/>
      <c r="F6" s="10"/>
    </row>
    <row r="7" spans="1:6" x14ac:dyDescent="0.6">
      <c r="A7" s="5" t="str">
        <f>"982315040"</f>
        <v>982315040</v>
      </c>
      <c r="B7" s="1" t="s">
        <v>29</v>
      </c>
      <c r="C7" s="1" t="s">
        <v>30</v>
      </c>
      <c r="D7" s="5" t="str">
        <f>"982315007"</f>
        <v>982315007</v>
      </c>
      <c r="E7" s="1" t="s">
        <v>33</v>
      </c>
      <c r="F7" s="1" t="s">
        <v>34</v>
      </c>
    </row>
    <row r="8" spans="1:6" x14ac:dyDescent="0.6">
      <c r="A8" s="5" t="str">
        <f>"982315013"</f>
        <v>982315013</v>
      </c>
      <c r="B8" s="1" t="s">
        <v>36</v>
      </c>
      <c r="C8" s="1" t="s">
        <v>37</v>
      </c>
      <c r="D8" s="6">
        <v>982315514</v>
      </c>
      <c r="E8" s="1" t="s">
        <v>18</v>
      </c>
      <c r="F8" s="1" t="s">
        <v>19</v>
      </c>
    </row>
    <row r="9" spans="1:6" x14ac:dyDescent="0.6">
      <c r="A9" s="5" t="str">
        <f>"982315035"</f>
        <v>982315035</v>
      </c>
      <c r="B9" s="1" t="s">
        <v>31</v>
      </c>
      <c r="C9" s="1" t="s">
        <v>32</v>
      </c>
      <c r="D9" s="5" t="str">
        <f>"982315503"</f>
        <v>982315503</v>
      </c>
      <c r="E9" s="1" t="s">
        <v>42</v>
      </c>
      <c r="F9" s="1" t="s">
        <v>43</v>
      </c>
    </row>
    <row r="10" spans="1:6" x14ac:dyDescent="0.6">
      <c r="A10" s="10" t="s">
        <v>44</v>
      </c>
      <c r="B10" s="10"/>
      <c r="C10" s="10"/>
      <c r="D10" s="10" t="s">
        <v>44</v>
      </c>
      <c r="E10" s="10"/>
      <c r="F10" s="10"/>
    </row>
    <row r="11" spans="1:6" x14ac:dyDescent="0.6">
      <c r="A11" s="5" t="str">
        <f>"982315060"</f>
        <v>982315060</v>
      </c>
      <c r="B11" s="1" t="s">
        <v>7</v>
      </c>
      <c r="C11" s="1" t="s">
        <v>8</v>
      </c>
      <c r="D11" s="5" t="str">
        <f>"982315513"</f>
        <v>982315513</v>
      </c>
      <c r="E11" s="1" t="s">
        <v>35</v>
      </c>
      <c r="F11" s="1" t="s">
        <v>46</v>
      </c>
    </row>
    <row r="12" spans="1:6" x14ac:dyDescent="0.6">
      <c r="A12" s="5" t="str">
        <f>"984315016"</f>
        <v>984315016</v>
      </c>
      <c r="B12" s="1" t="s">
        <v>49</v>
      </c>
      <c r="C12" s="1" t="s">
        <v>50</v>
      </c>
      <c r="D12" s="9">
        <v>984315042</v>
      </c>
      <c r="E12" s="1" t="s">
        <v>7</v>
      </c>
      <c r="F12" s="1" t="s">
        <v>51</v>
      </c>
    </row>
    <row r="13" spans="1:6" x14ac:dyDescent="0.6">
      <c r="A13" s="5" t="str">
        <f>"982315036"</f>
        <v>982315036</v>
      </c>
      <c r="B13" s="1" t="s">
        <v>52</v>
      </c>
      <c r="C13" s="1" t="s">
        <v>53</v>
      </c>
      <c r="D13" s="5">
        <v>984315506</v>
      </c>
      <c r="E13" s="1" t="s">
        <v>54</v>
      </c>
      <c r="F13" s="1" t="s">
        <v>55</v>
      </c>
    </row>
    <row r="14" spans="1:6" x14ac:dyDescent="0.6">
      <c r="A14" s="10" t="s">
        <v>56</v>
      </c>
      <c r="B14" s="10"/>
      <c r="C14" s="10"/>
      <c r="D14" s="10" t="s">
        <v>56</v>
      </c>
      <c r="E14" s="10"/>
      <c r="F14" s="10"/>
    </row>
    <row r="15" spans="1:6" x14ac:dyDescent="0.6">
      <c r="A15" s="5" t="str">
        <f>"982315021"</f>
        <v>982315021</v>
      </c>
      <c r="B15" s="1" t="s">
        <v>38</v>
      </c>
      <c r="C15" s="1" t="s">
        <v>39</v>
      </c>
      <c r="D15" s="5" t="str">
        <f>"982315039"</f>
        <v>982315039</v>
      </c>
      <c r="E15" s="1" t="s">
        <v>16</v>
      </c>
      <c r="F15" s="1" t="s">
        <v>17</v>
      </c>
    </row>
    <row r="16" spans="1:6" x14ac:dyDescent="0.6">
      <c r="A16" s="5" t="str">
        <f>"982315038"</f>
        <v>982315038</v>
      </c>
      <c r="B16" s="1" t="s">
        <v>7</v>
      </c>
      <c r="C16" s="1" t="s">
        <v>63</v>
      </c>
      <c r="D16" s="5">
        <v>983315503</v>
      </c>
      <c r="E16" s="1" t="s">
        <v>47</v>
      </c>
      <c r="F16" s="1" t="s">
        <v>48</v>
      </c>
    </row>
    <row r="17" spans="1:6" x14ac:dyDescent="0.6">
      <c r="A17" s="10" t="s">
        <v>66</v>
      </c>
      <c r="B17" s="10"/>
      <c r="C17" s="10"/>
      <c r="D17" s="10" t="s">
        <v>66</v>
      </c>
      <c r="E17" s="10"/>
      <c r="F17" s="10"/>
    </row>
    <row r="18" spans="1:6" x14ac:dyDescent="0.6">
      <c r="A18" s="5">
        <v>982315044</v>
      </c>
      <c r="B18" s="1" t="s">
        <v>40</v>
      </c>
      <c r="C18" s="1" t="s">
        <v>41</v>
      </c>
      <c r="D18" s="5" t="str">
        <f>"984315503"</f>
        <v>984315503</v>
      </c>
      <c r="E18" s="1" t="s">
        <v>67</v>
      </c>
      <c r="F18" s="1" t="s">
        <v>68</v>
      </c>
    </row>
    <row r="19" spans="1:6" x14ac:dyDescent="0.6">
      <c r="A19" s="5" t="str">
        <f>"982315050"</f>
        <v>982315050</v>
      </c>
      <c r="B19" s="1" t="s">
        <v>11</v>
      </c>
      <c r="C19" s="1" t="s">
        <v>64</v>
      </c>
      <c r="D19" s="5" t="str">
        <f>"982315517"</f>
        <v>982315517</v>
      </c>
      <c r="E19" s="1" t="s">
        <v>4</v>
      </c>
      <c r="F19" s="1" t="s">
        <v>65</v>
      </c>
    </row>
    <row r="20" spans="1:6" x14ac:dyDescent="0.6">
      <c r="A20" s="10" t="s">
        <v>71</v>
      </c>
      <c r="B20" s="10"/>
      <c r="C20" s="10"/>
      <c r="D20" s="10" t="s">
        <v>71</v>
      </c>
      <c r="E20" s="10"/>
      <c r="F20" s="10"/>
    </row>
    <row r="21" spans="1:6" x14ac:dyDescent="0.6">
      <c r="A21" s="5" t="str">
        <f>"984315018"</f>
        <v>984315018</v>
      </c>
      <c r="B21" s="1" t="s">
        <v>74</v>
      </c>
      <c r="C21" s="1" t="s">
        <v>75</v>
      </c>
      <c r="D21" s="5" t="str">
        <f>"984315511"</f>
        <v>984315511</v>
      </c>
      <c r="E21" s="1" t="s">
        <v>2</v>
      </c>
      <c r="F21" s="1" t="s">
        <v>3</v>
      </c>
    </row>
    <row r="22" spans="1:6" x14ac:dyDescent="0.6">
      <c r="A22" s="5" t="str">
        <f>"982315502"</f>
        <v>982315502</v>
      </c>
      <c r="B22" s="1" t="s">
        <v>76</v>
      </c>
      <c r="C22" s="1" t="s">
        <v>77</v>
      </c>
      <c r="D22" s="5" t="str">
        <f>"984315034"</f>
        <v>984315034</v>
      </c>
      <c r="E22" s="1" t="s">
        <v>59</v>
      </c>
      <c r="F22" s="1" t="s">
        <v>60</v>
      </c>
    </row>
    <row r="23" spans="1:6" x14ac:dyDescent="0.6">
      <c r="A23" s="10" t="s">
        <v>78</v>
      </c>
      <c r="B23" s="10"/>
      <c r="C23" s="10"/>
      <c r="D23" s="10" t="s">
        <v>78</v>
      </c>
      <c r="E23" s="10"/>
      <c r="F23" s="10"/>
    </row>
    <row r="24" spans="1:6" x14ac:dyDescent="0.6">
      <c r="A24" s="5" t="str">
        <f>"982315027"</f>
        <v>982315027</v>
      </c>
      <c r="B24" s="1" t="s">
        <v>79</v>
      </c>
      <c r="C24" s="1" t="s">
        <v>80</v>
      </c>
      <c r="D24" s="5" t="str">
        <f>"982315065"</f>
        <v>982315065</v>
      </c>
      <c r="E24" s="1" t="s">
        <v>72</v>
      </c>
      <c r="F24" s="1" t="s">
        <v>73</v>
      </c>
    </row>
    <row r="25" spans="1:6" x14ac:dyDescent="0.6">
      <c r="A25" s="6">
        <v>982315034</v>
      </c>
      <c r="B25" s="1" t="s">
        <v>85</v>
      </c>
      <c r="C25" s="1" t="s">
        <v>86</v>
      </c>
      <c r="D25" s="5" t="str">
        <f>"982315518"</f>
        <v>982315518</v>
      </c>
      <c r="E25" s="1" t="s">
        <v>42</v>
      </c>
      <c r="F25" s="1" t="s">
        <v>89</v>
      </c>
    </row>
    <row r="26" spans="1:6" x14ac:dyDescent="0.6">
      <c r="A26" s="10" t="s">
        <v>90</v>
      </c>
      <c r="B26" s="10"/>
      <c r="C26" s="10"/>
      <c r="D26" s="10" t="s">
        <v>90</v>
      </c>
      <c r="E26" s="10"/>
      <c r="F26" s="10"/>
    </row>
    <row r="27" spans="1:6" x14ac:dyDescent="0.6">
      <c r="A27" s="5" t="str">
        <f>"984315048"</f>
        <v>984315048</v>
      </c>
      <c r="B27" s="1" t="s">
        <v>81</v>
      </c>
      <c r="C27" s="1" t="s">
        <v>82</v>
      </c>
      <c r="D27" s="5" t="str">
        <f>"984315010"</f>
        <v>984315010</v>
      </c>
      <c r="E27" s="1" t="s">
        <v>25</v>
      </c>
      <c r="F27" s="1" t="s">
        <v>26</v>
      </c>
    </row>
    <row r="28" spans="1:6" x14ac:dyDescent="0.6">
      <c r="A28" s="5" t="str">
        <f>"982315059"</f>
        <v>982315059</v>
      </c>
      <c r="B28" s="1" t="s">
        <v>83</v>
      </c>
      <c r="C28" s="1" t="s">
        <v>84</v>
      </c>
      <c r="D28" s="5" t="str">
        <f>"982315030"</f>
        <v>982315030</v>
      </c>
      <c r="E28" s="1" t="s">
        <v>21</v>
      </c>
      <c r="F28" s="1" t="s">
        <v>28</v>
      </c>
    </row>
    <row r="29" spans="1:6" x14ac:dyDescent="0.6">
      <c r="A29" s="10" t="s">
        <v>91</v>
      </c>
      <c r="B29" s="10"/>
      <c r="C29" s="10"/>
      <c r="D29" s="10" t="s">
        <v>91</v>
      </c>
      <c r="E29" s="10"/>
      <c r="F29" s="10"/>
    </row>
    <row r="30" spans="1:6" x14ac:dyDescent="0.6">
      <c r="A30" s="5" t="str">
        <f>"982315053"</f>
        <v>982315053</v>
      </c>
      <c r="B30" s="1" t="s">
        <v>61</v>
      </c>
      <c r="C30" s="1" t="s">
        <v>62</v>
      </c>
      <c r="D30" s="5">
        <v>983315038</v>
      </c>
      <c r="E30" s="1" t="s">
        <v>23</v>
      </c>
      <c r="F30" s="1" t="s">
        <v>24</v>
      </c>
    </row>
    <row r="31" spans="1:6" x14ac:dyDescent="0.6">
      <c r="A31" s="5" t="str">
        <f>"982315526"</f>
        <v>982315526</v>
      </c>
      <c r="B31" s="1" t="s">
        <v>7</v>
      </c>
      <c r="C31" s="1" t="s">
        <v>62</v>
      </c>
      <c r="D31" s="5" t="str">
        <f>"984315902"</f>
        <v>984315902</v>
      </c>
      <c r="E31" s="1" t="s">
        <v>23</v>
      </c>
      <c r="F31" s="1" t="s">
        <v>70</v>
      </c>
    </row>
    <row r="32" spans="1:6" x14ac:dyDescent="0.6">
      <c r="A32" s="10" t="s">
        <v>92</v>
      </c>
      <c r="B32" s="10"/>
      <c r="C32" s="10"/>
      <c r="D32" s="10" t="s">
        <v>92</v>
      </c>
      <c r="E32" s="10"/>
      <c r="F32" s="10"/>
    </row>
    <row r="33" spans="1:6" x14ac:dyDescent="0.6">
      <c r="A33" s="5" t="str">
        <f>"982315057"</f>
        <v>982315057</v>
      </c>
      <c r="B33" s="1" t="s">
        <v>87</v>
      </c>
      <c r="C33" s="1" t="s">
        <v>88</v>
      </c>
      <c r="D33" s="5" t="str">
        <f>"982315512"</f>
        <v>982315512</v>
      </c>
      <c r="E33" s="1" t="s">
        <v>5</v>
      </c>
      <c r="F33" s="1" t="s">
        <v>69</v>
      </c>
    </row>
    <row r="34" spans="1:6" x14ac:dyDescent="0.6">
      <c r="A34" s="5" t="str">
        <f>"982315076"</f>
        <v>982315076</v>
      </c>
      <c r="B34" s="1" t="s">
        <v>5</v>
      </c>
      <c r="C34" s="1" t="s">
        <v>45</v>
      </c>
      <c r="D34" s="5" t="str">
        <f>"982315047"</f>
        <v>982315047</v>
      </c>
      <c r="E34" s="1" t="s">
        <v>57</v>
      </c>
      <c r="F34" s="1" t="s">
        <v>58</v>
      </c>
    </row>
    <row r="35" spans="1:6" x14ac:dyDescent="0.6">
      <c r="A35" s="7"/>
      <c r="B35" s="2"/>
      <c r="C35" s="2"/>
      <c r="D35" s="7"/>
      <c r="E35" s="2"/>
      <c r="F35" s="3"/>
    </row>
  </sheetData>
  <mergeCells count="22">
    <mergeCell ref="A1:C1"/>
    <mergeCell ref="D1:F1"/>
    <mergeCell ref="A2:C2"/>
    <mergeCell ref="D2:F2"/>
    <mergeCell ref="A14:C14"/>
    <mergeCell ref="D14:F14"/>
    <mergeCell ref="D6:F6"/>
    <mergeCell ref="A10:C10"/>
    <mergeCell ref="D10:F10"/>
    <mergeCell ref="A6:C6"/>
    <mergeCell ref="D20:F20"/>
    <mergeCell ref="A23:C23"/>
    <mergeCell ref="D23:F23"/>
    <mergeCell ref="A20:C20"/>
    <mergeCell ref="A17:C17"/>
    <mergeCell ref="D17:F17"/>
    <mergeCell ref="A32:C32"/>
    <mergeCell ref="D32:F32"/>
    <mergeCell ref="A26:C26"/>
    <mergeCell ref="D26:F26"/>
    <mergeCell ref="A29:C29"/>
    <mergeCell ref="D29:F2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rightToLeft="1" tabSelected="1" topLeftCell="A25" workbookViewId="0">
      <selection activeCell="E32" sqref="E32"/>
    </sheetView>
  </sheetViews>
  <sheetFormatPr defaultRowHeight="21" x14ac:dyDescent="0.55000000000000004"/>
  <cols>
    <col min="1" max="1" width="15.85546875" style="17" customWidth="1"/>
    <col min="2" max="2" width="11.5703125" style="18" customWidth="1"/>
    <col min="3" max="3" width="24" style="18" customWidth="1"/>
  </cols>
  <sheetData>
    <row r="1" spans="1:3" x14ac:dyDescent="0.55000000000000004">
      <c r="A1" s="19" t="s">
        <v>94</v>
      </c>
      <c r="B1" s="19"/>
      <c r="C1" s="19"/>
    </row>
    <row r="2" spans="1:3" ht="17.25" customHeight="1" x14ac:dyDescent="0.55000000000000004">
      <c r="A2" s="19" t="s">
        <v>95</v>
      </c>
      <c r="B2" s="19"/>
      <c r="C2" s="19"/>
    </row>
    <row r="3" spans="1:3" x14ac:dyDescent="0.55000000000000004">
      <c r="A3" s="13" t="str">
        <f>"984315039"</f>
        <v>984315039</v>
      </c>
      <c r="B3" s="14" t="s">
        <v>9</v>
      </c>
      <c r="C3" s="14" t="s">
        <v>10</v>
      </c>
    </row>
    <row r="4" spans="1:3" x14ac:dyDescent="0.55000000000000004">
      <c r="A4" s="13">
        <v>984315502</v>
      </c>
      <c r="B4" s="14" t="s">
        <v>14</v>
      </c>
      <c r="C4" s="14" t="s">
        <v>15</v>
      </c>
    </row>
    <row r="5" spans="1:3" x14ac:dyDescent="0.55000000000000004">
      <c r="A5" s="13" t="str">
        <f>"982315515"</f>
        <v>982315515</v>
      </c>
      <c r="B5" s="14" t="s">
        <v>5</v>
      </c>
      <c r="C5" s="14" t="s">
        <v>22</v>
      </c>
    </row>
    <row r="6" spans="1:3" ht="17.25" customHeight="1" x14ac:dyDescent="0.55000000000000004">
      <c r="A6" s="19" t="s">
        <v>96</v>
      </c>
      <c r="B6" s="19"/>
      <c r="C6" s="19"/>
    </row>
    <row r="7" spans="1:3" x14ac:dyDescent="0.55000000000000004">
      <c r="A7" s="13" t="str">
        <f>"982315007"</f>
        <v>982315007</v>
      </c>
      <c r="B7" s="14" t="s">
        <v>33</v>
      </c>
      <c r="C7" s="14" t="s">
        <v>34</v>
      </c>
    </row>
    <row r="8" spans="1:3" x14ac:dyDescent="0.55000000000000004">
      <c r="A8" s="15">
        <v>982315514</v>
      </c>
      <c r="B8" s="14" t="s">
        <v>18</v>
      </c>
      <c r="C8" s="14" t="s">
        <v>19</v>
      </c>
    </row>
    <row r="9" spans="1:3" x14ac:dyDescent="0.55000000000000004">
      <c r="A9" s="13" t="str">
        <f>"982315503"</f>
        <v>982315503</v>
      </c>
      <c r="B9" s="14" t="s">
        <v>42</v>
      </c>
      <c r="C9" s="14" t="s">
        <v>43</v>
      </c>
    </row>
    <row r="10" spans="1:3" ht="17.25" customHeight="1" x14ac:dyDescent="0.55000000000000004">
      <c r="A10" s="19" t="s">
        <v>97</v>
      </c>
      <c r="B10" s="19"/>
      <c r="C10" s="19"/>
    </row>
    <row r="11" spans="1:3" x14ac:dyDescent="0.55000000000000004">
      <c r="A11" s="13" t="str">
        <f>"982315513"</f>
        <v>982315513</v>
      </c>
      <c r="B11" s="14" t="s">
        <v>35</v>
      </c>
      <c r="C11" s="14" t="s">
        <v>46</v>
      </c>
    </row>
    <row r="12" spans="1:3" x14ac:dyDescent="0.55000000000000004">
      <c r="A12" s="16">
        <v>984315042</v>
      </c>
      <c r="B12" s="14" t="s">
        <v>7</v>
      </c>
      <c r="C12" s="14" t="s">
        <v>51</v>
      </c>
    </row>
    <row r="13" spans="1:3" x14ac:dyDescent="0.55000000000000004">
      <c r="A13" s="13">
        <v>984315506</v>
      </c>
      <c r="B13" s="14" t="s">
        <v>54</v>
      </c>
      <c r="C13" s="14" t="s">
        <v>55</v>
      </c>
    </row>
    <row r="14" spans="1:3" ht="17.25" customHeight="1" x14ac:dyDescent="0.55000000000000004">
      <c r="A14" s="19" t="s">
        <v>98</v>
      </c>
      <c r="B14" s="19"/>
      <c r="C14" s="19"/>
    </row>
    <row r="15" spans="1:3" x14ac:dyDescent="0.55000000000000004">
      <c r="A15" s="13" t="str">
        <f>"982315039"</f>
        <v>982315039</v>
      </c>
      <c r="B15" s="14" t="s">
        <v>16</v>
      </c>
      <c r="C15" s="14" t="s">
        <v>17</v>
      </c>
    </row>
    <row r="16" spans="1:3" x14ac:dyDescent="0.55000000000000004">
      <c r="A16" s="13">
        <v>983315503</v>
      </c>
      <c r="B16" s="14" t="s">
        <v>47</v>
      </c>
      <c r="C16" s="14" t="s">
        <v>48</v>
      </c>
    </row>
    <row r="17" spans="1:3" ht="17.25" customHeight="1" x14ac:dyDescent="0.55000000000000004">
      <c r="A17" s="19" t="s">
        <v>99</v>
      </c>
      <c r="B17" s="19"/>
      <c r="C17" s="19"/>
    </row>
    <row r="18" spans="1:3" x14ac:dyDescent="0.55000000000000004">
      <c r="A18" s="13" t="str">
        <f>"984315503"</f>
        <v>984315503</v>
      </c>
      <c r="B18" s="14" t="s">
        <v>67</v>
      </c>
      <c r="C18" s="14" t="s">
        <v>68</v>
      </c>
    </row>
    <row r="19" spans="1:3" x14ac:dyDescent="0.55000000000000004">
      <c r="A19" s="13" t="str">
        <f>"982315517"</f>
        <v>982315517</v>
      </c>
      <c r="B19" s="14" t="s">
        <v>4</v>
      </c>
      <c r="C19" s="14" t="s">
        <v>65</v>
      </c>
    </row>
    <row r="20" spans="1:3" ht="17.25" customHeight="1" x14ac:dyDescent="0.55000000000000004">
      <c r="A20" s="19" t="s">
        <v>100</v>
      </c>
      <c r="B20" s="19"/>
      <c r="C20" s="19"/>
    </row>
    <row r="21" spans="1:3" x14ac:dyDescent="0.55000000000000004">
      <c r="A21" s="13" t="str">
        <f>"984315511"</f>
        <v>984315511</v>
      </c>
      <c r="B21" s="14" t="s">
        <v>2</v>
      </c>
      <c r="C21" s="14" t="s">
        <v>3</v>
      </c>
    </row>
    <row r="22" spans="1:3" x14ac:dyDescent="0.55000000000000004">
      <c r="A22" s="13" t="str">
        <f>"984315034"</f>
        <v>984315034</v>
      </c>
      <c r="B22" s="14" t="s">
        <v>59</v>
      </c>
      <c r="C22" s="14" t="s">
        <v>60</v>
      </c>
    </row>
    <row r="23" spans="1:3" ht="17.25" customHeight="1" x14ac:dyDescent="0.55000000000000004">
      <c r="A23" s="19" t="s">
        <v>101</v>
      </c>
      <c r="B23" s="19"/>
      <c r="C23" s="19"/>
    </row>
    <row r="24" spans="1:3" x14ac:dyDescent="0.55000000000000004">
      <c r="A24" s="13" t="str">
        <f>"982315065"</f>
        <v>982315065</v>
      </c>
      <c r="B24" s="14" t="s">
        <v>72</v>
      </c>
      <c r="C24" s="14" t="s">
        <v>73</v>
      </c>
    </row>
    <row r="25" spans="1:3" x14ac:dyDescent="0.55000000000000004">
      <c r="A25" s="13" t="str">
        <f>"982315518"</f>
        <v>982315518</v>
      </c>
      <c r="B25" s="14" t="s">
        <v>42</v>
      </c>
      <c r="C25" s="14" t="s">
        <v>89</v>
      </c>
    </row>
    <row r="26" spans="1:3" ht="16.5" customHeight="1" x14ac:dyDescent="0.55000000000000004">
      <c r="A26" s="19" t="s">
        <v>102</v>
      </c>
      <c r="B26" s="19"/>
      <c r="C26" s="19"/>
    </row>
    <row r="27" spans="1:3" x14ac:dyDescent="0.55000000000000004">
      <c r="A27" s="13" t="str">
        <f>"984315010"</f>
        <v>984315010</v>
      </c>
      <c r="B27" s="14" t="s">
        <v>25</v>
      </c>
      <c r="C27" s="14" t="s">
        <v>26</v>
      </c>
    </row>
    <row r="28" spans="1:3" x14ac:dyDescent="0.55000000000000004">
      <c r="A28" s="13" t="str">
        <f>"982315030"</f>
        <v>982315030</v>
      </c>
      <c r="B28" s="14" t="s">
        <v>21</v>
      </c>
      <c r="C28" s="14" t="s">
        <v>28</v>
      </c>
    </row>
    <row r="29" spans="1:3" ht="17.25" customHeight="1" x14ac:dyDescent="0.55000000000000004">
      <c r="A29" s="19" t="s">
        <v>103</v>
      </c>
      <c r="B29" s="19"/>
      <c r="C29" s="19"/>
    </row>
    <row r="30" spans="1:3" x14ac:dyDescent="0.55000000000000004">
      <c r="A30" s="13">
        <v>983315038</v>
      </c>
      <c r="B30" s="14" t="s">
        <v>23</v>
      </c>
      <c r="C30" s="14" t="s">
        <v>24</v>
      </c>
    </row>
    <row r="31" spans="1:3" x14ac:dyDescent="0.55000000000000004">
      <c r="A31" s="13" t="str">
        <f>"984315902"</f>
        <v>984315902</v>
      </c>
      <c r="B31" s="14" t="s">
        <v>23</v>
      </c>
      <c r="C31" s="14" t="s">
        <v>70</v>
      </c>
    </row>
    <row r="32" spans="1:3" ht="15.75" customHeight="1" x14ac:dyDescent="0.55000000000000004">
      <c r="A32" s="19" t="s">
        <v>104</v>
      </c>
      <c r="B32" s="19"/>
      <c r="C32" s="19"/>
    </row>
    <row r="33" spans="1:3" x14ac:dyDescent="0.55000000000000004">
      <c r="A33" s="13" t="str">
        <f>"982315512"</f>
        <v>982315512</v>
      </c>
      <c r="B33" s="14" t="s">
        <v>5</v>
      </c>
      <c r="C33" s="14" t="s">
        <v>69</v>
      </c>
    </row>
    <row r="34" spans="1:3" x14ac:dyDescent="0.55000000000000004">
      <c r="A34" s="13" t="str">
        <f>"982315047"</f>
        <v>982315047</v>
      </c>
      <c r="B34" s="14" t="s">
        <v>57</v>
      </c>
      <c r="C34" s="14" t="s">
        <v>58</v>
      </c>
    </row>
    <row r="35" spans="1:3" s="23" customFormat="1" x14ac:dyDescent="0.55000000000000004">
      <c r="A35" s="20"/>
      <c r="B35" s="21"/>
      <c r="C35" s="22"/>
    </row>
  </sheetData>
  <mergeCells count="11">
    <mergeCell ref="A20:C20"/>
    <mergeCell ref="A23:C23"/>
    <mergeCell ref="A26:C26"/>
    <mergeCell ref="A29:C29"/>
    <mergeCell ref="A32:C32"/>
    <mergeCell ref="A1:C1"/>
    <mergeCell ref="A2:C2"/>
    <mergeCell ref="A6:C6"/>
    <mergeCell ref="A10:C10"/>
    <mergeCell ref="A14:C14"/>
    <mergeCell ref="A17:C1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BORNA_GOSTAR</dc:creator>
  <cp:lastModifiedBy>Maryam Sabokseir</cp:lastModifiedBy>
  <cp:lastPrinted>2026-04-22T07:38:49Z</cp:lastPrinted>
  <dcterms:created xsi:type="dcterms:W3CDTF">2026-03-16T05:20:32Z</dcterms:created>
  <dcterms:modified xsi:type="dcterms:W3CDTF">2026-04-22T07:39:09Z</dcterms:modified>
</cp:coreProperties>
</file>